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1 сесія\5. фінансові питання\3. бюджет\"/>
    </mc:Choice>
  </mc:AlternateContent>
  <bookViews>
    <workbookView xWindow="0" yWindow="0" windowWidth="20490" windowHeight="7620"/>
  </bookViews>
  <sheets>
    <sheet name="Лист1 (2)" sheetId="4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4" l="1"/>
  <c r="U15" i="4"/>
  <c r="AD19" i="4"/>
  <c r="AD15" i="4"/>
  <c r="AC20" i="4"/>
  <c r="AB20" i="4"/>
  <c r="AA20" i="4"/>
  <c r="AD20" i="4"/>
  <c r="Z15" i="4"/>
  <c r="Z20" i="4"/>
  <c r="Z16" i="4"/>
  <c r="Z17" i="4"/>
  <c r="Z18" i="4"/>
  <c r="Z19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H20" i="4"/>
  <c r="G20" i="4"/>
  <c r="F20" i="4"/>
  <c r="E20" i="4"/>
  <c r="D20" i="4"/>
  <c r="C20" i="4"/>
</calcChain>
</file>

<file path=xl/sharedStrings.xml><?xml version="1.0" encoding="utf-8"?>
<sst xmlns="http://schemas.openxmlformats.org/spreadsheetml/2006/main" count="75" uniqueCount="62">
  <si>
    <t>(грн.)</t>
  </si>
  <si>
    <t xml:space="preserve">Начальник фінансового управління Мелітопольської міської ради </t>
  </si>
  <si>
    <t>08100000000</t>
  </si>
  <si>
    <t>державному бюджету на виконання програм соціально-економічного розвитку регіонів</t>
  </si>
  <si>
    <t xml:space="preserve">Мелітопольский міський голова </t>
  </si>
  <si>
    <t>Я. ЧАБАН</t>
  </si>
  <si>
    <t>С. МІНЬКО</t>
  </si>
  <si>
    <t xml:space="preserve"> Додаток 5 </t>
  </si>
  <si>
    <t>МІЖБЮДЖЕТНІ ТРАНСФЕРТИ</t>
  </si>
  <si>
    <t>на 2019 рік</t>
  </si>
  <si>
    <t xml:space="preserve">Код </t>
  </si>
  <si>
    <t>Найменування бюджету - одержувача/надавача міжбюджетного трансферту</t>
  </si>
  <si>
    <t>Трансферти з інших місцевих бюджетів</t>
  </si>
  <si>
    <t>дотація на:</t>
  </si>
  <si>
    <t>субвенції</t>
  </si>
  <si>
    <t>загального фонду на:</t>
  </si>
  <si>
    <t>спеціального фонду на:</t>
  </si>
  <si>
    <t>Усього</t>
  </si>
  <si>
    <t>Продовження додатка</t>
  </si>
  <si>
    <t xml:space="preserve">до рішення ___сесії </t>
  </si>
  <si>
    <t>Мелітопольської міської ради Запорізької області__скликання</t>
  </si>
  <si>
    <t>усього</t>
  </si>
  <si>
    <t>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</si>
  <si>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лікування мешканців Мелітопольського району в медичних закладах м. Мелітополя</t>
  </si>
  <si>
    <t>реабілітація інвалідів та дітей-інвалідів</t>
  </si>
  <si>
    <t>пільгове зубопротезування мешканців Мелітопольського району в медичних закладах м. Мелітополя</t>
  </si>
  <si>
    <t>відшкодування вартості лікарських засобів для лікування окремих захворювань за рахунок відповідної субвенції з державного бюджету</t>
  </si>
  <si>
    <t>здійснення переданих видатків у сфері охорони здоров'я за рахунок коштів медичної субвенції (цільові кошти  на лікування хворих на цукровий та нецукровий діабет)</t>
  </si>
  <si>
    <t>здійснення переданих видатків у сфері освіти за рахунок коштів освітньої субвенції (видатки на оплату праці педпрацівникам інклюзивно-ресурсних центрів)</t>
  </si>
  <si>
    <t>субвенція з місцевого бюджету за рахунок залишку коштів освітньої субвенції, що утворився на початок бюджетного періоду (видатки на придбання україномовних дидактичних матеріалів для закладів загальної середньої освіти з навчанням мовами національних меншин) (видатки споживання)</t>
  </si>
  <si>
    <t>інша субвенція</t>
  </si>
  <si>
    <t>забезпечення якісної, сучасної та доступної загальної середньої освіти `Нова українська школа` за рахунок відповідної субвенції з державного бюджету (закупівля дидактичних матеріалів, музичних інструментів, сучасних меблів, комп"ютерного обладнання, відповідного мультимедійного контенту для початкових класів (видатки розвитку)</t>
  </si>
  <si>
    <t>надання державної підтримки особам з особливими освітніми потребами за рахунок відповідної субвенції з державного бюджету - підтримка осіб з особливими потребами у закладах дошкільної освіти  (видатки споживання)</t>
  </si>
  <si>
    <t>надання державної підтримки особам з особливими освітніми потребами за рахунок відповідної субвенції з державного бюджету - підтримка осіб з особливими потребами у закладах дошкільної освіти  (видатки розвитку)</t>
  </si>
  <si>
    <t>здійснення переданих видатків у сфері охорони здоров'я за рахунок коштів медичної субвенції (цільові кошти для медичного обслуговування внутрішньо переміщених осіб)</t>
  </si>
  <si>
    <t>надання державної підтримки особам з особливими освітніми потребами за рахунок відповідної субвенції з державного бюджету (на оплату за проведення корекційно-розвиткових занять і придбання спеціальних засобів корекції для учнів інклюзивних класів) (видатки споживання)</t>
  </si>
  <si>
    <t>надання державної підтримки особам з особливими освітніми потребами за рахунок відповідної субвенції з державного бюджету (на  придбання спеціальних засобів корекції для учнів спеціальних класів) (видатки розвитку)</t>
  </si>
  <si>
    <t>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I групи, а також за особою, яка досягла 80-річного віку за рахунок відповідної субвенції з державного бюджету</t>
  </si>
  <si>
    <t>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відповідної субвенції з державного бюджету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</si>
  <si>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</t>
  </si>
  <si>
    <t xml:space="preserve"> надання пільг та житлових субсидій населенню на придбання твердого та рідкого пічного побутового палива і скрапленого газу за рахунок відповідної субвенції з державного бюджету</t>
  </si>
  <si>
    <t>здійснення природоохоронних заходів</t>
  </si>
  <si>
    <t>Обласний бюджет Запорізької області*</t>
  </si>
  <si>
    <t>08310200000</t>
  </si>
  <si>
    <t>Бюджет Мелітопольського району**</t>
  </si>
  <si>
    <t>08315200000</t>
  </si>
  <si>
    <t>Бюджет Приазвського району ****</t>
  </si>
  <si>
    <t>08512000000</t>
  </si>
  <si>
    <t>Бюджет Гірсівсьої об"єднаної територіальної громади***</t>
  </si>
  <si>
    <t>Державний бюджет України</t>
  </si>
  <si>
    <t>*</t>
  </si>
  <si>
    <t>Рішення Запорізької обласної ради від 20.12.2018 № 63 "Про обласний бюджет на 2019 рік" зі змінами</t>
  </si>
  <si>
    <t>**</t>
  </si>
  <si>
    <t>***</t>
  </si>
  <si>
    <t>Рішення Гірсівської сільської ради від 01.03.2019 № 1 "Про внесення змін та доповнень до рішення № 1 від 22.12.2018 р. "Про місцевий бюджет об"єднаної територіальної громади Гірсівської сільської ради на 2019 рік"</t>
  </si>
  <si>
    <t>****</t>
  </si>
  <si>
    <t>Рішення Приазовської районної ради від 05.04.2019 № 22 "Про внесення змін і доповнень до рішення районної ради від 22.12.2018 № 19 "Про районний бюджет на 2019 рік" (зі змінами та доповненнями)</t>
  </si>
  <si>
    <t>Інші субвенції з місцевого бюджету</t>
  </si>
  <si>
    <t>Трансферти іншим бюджетам</t>
  </si>
  <si>
    <t>від ________________№___________</t>
  </si>
  <si>
    <t>реалізація заходів, спрямованих на підвищення якості освіти за рахунок відповідної субвенції з державного бюджету (на придбання персональних комп"ютерів та послуг з доступу до Інтернету для закладів загальної освіти)</t>
  </si>
  <si>
    <t xml:space="preserve">Рішення Мелітопольської районної ради від 13.12.2018 № 13 "Про районний бюджет на 2019 рік" зі змінами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</si>
</sst>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8"/>
      <name val="Arial Cyr"/>
      <charset val="204"/>
    </font>
    <font>
      <sz val="12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4" fillId="0" borderId="0"/>
    <xf numFmtId="0" fontId="5" fillId="0" borderId="0"/>
  </cellStyleXfs>
  <cellXfs count="84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1" fillId="0" borderId="0" xfId="1" applyFont="1"/>
    <xf numFmtId="172" fontId="1" fillId="0" borderId="0" xfId="1" applyNumberFormat="1" applyFont="1" applyBorder="1"/>
    <xf numFmtId="0" fontId="1" fillId="0" borderId="0" xfId="1" applyNumberFormat="1" applyFont="1" applyFill="1" applyBorder="1" applyAlignment="1" applyProtection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3" fontId="11" fillId="0" borderId="3" xfId="0" applyNumberFormat="1" applyFont="1" applyBorder="1"/>
    <xf numFmtId="0" fontId="11" fillId="0" borderId="0" xfId="0" applyFont="1"/>
    <xf numFmtId="0" fontId="4" fillId="0" borderId="0" xfId="0" applyFont="1" applyAlignment="1">
      <alignment horizontal="left" wrapText="1"/>
    </xf>
    <xf numFmtId="0" fontId="4" fillId="0" borderId="0" xfId="1" applyNumberFormat="1" applyFont="1" applyFill="1" applyBorder="1" applyAlignment="1" applyProtection="1"/>
    <xf numFmtId="0" fontId="4" fillId="0" borderId="0" xfId="1" applyFont="1" applyAlignment="1">
      <alignment horizontal="left"/>
    </xf>
    <xf numFmtId="0" fontId="4" fillId="0" borderId="0" xfId="1" applyFo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9" fillId="0" borderId="0" xfId="0" applyFont="1" applyBorder="1" applyAlignment="1"/>
    <xf numFmtId="49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left" vertical="center"/>
    </xf>
    <xf numFmtId="0" fontId="8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10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3" fontId="4" fillId="0" borderId="3" xfId="0" applyNumberFormat="1" applyFont="1" applyFill="1" applyBorder="1" applyAlignment="1">
      <alignment horizontal="center" vertical="top" wrapText="1"/>
    </xf>
    <xf numFmtId="3" fontId="4" fillId="0" borderId="6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4" fillId="0" borderId="1" xfId="3" applyNumberFormat="1" applyFont="1" applyBorder="1"/>
    <xf numFmtId="0" fontId="4" fillId="0" borderId="1" xfId="2" applyFont="1" applyBorder="1" applyAlignment="1">
      <alignment wrapText="1"/>
    </xf>
    <xf numFmtId="3" fontId="4" fillId="0" borderId="1" xfId="2" applyNumberFormat="1" applyFont="1" applyBorder="1" applyAlignment="1">
      <alignment horizontal="center"/>
    </xf>
    <xf numFmtId="3" fontId="4" fillId="0" borderId="0" xfId="2" applyNumberFormat="1" applyFont="1" applyBorder="1" applyAlignment="1">
      <alignment horizontal="center"/>
    </xf>
    <xf numFmtId="3" fontId="4" fillId="0" borderId="3" xfId="2" applyNumberFormat="1" applyFont="1" applyBorder="1" applyAlignment="1">
      <alignment horizontal="center"/>
    </xf>
    <xf numFmtId="3" fontId="4" fillId="0" borderId="7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4" fillId="0" borderId="1" xfId="2" applyNumberFormat="1" applyFont="1" applyBorder="1"/>
    <xf numFmtId="3" fontId="4" fillId="0" borderId="1" xfId="2" applyNumberFormat="1" applyFont="1" applyBorder="1" applyProtection="1">
      <protection locked="0"/>
    </xf>
    <xf numFmtId="3" fontId="4" fillId="0" borderId="1" xfId="2" applyNumberFormat="1" applyFont="1" applyBorder="1" applyAlignment="1" applyProtection="1">
      <alignment horizontal="center"/>
      <protection locked="0"/>
    </xf>
    <xf numFmtId="3" fontId="4" fillId="0" borderId="1" xfId="2" quotePrefix="1" applyNumberFormat="1" applyFont="1" applyBorder="1" applyProtection="1">
      <protection locked="0"/>
    </xf>
    <xf numFmtId="3" fontId="10" fillId="0" borderId="1" xfId="0" applyNumberFormat="1" applyFont="1" applyBorder="1" applyAlignment="1">
      <alignment horizontal="right" wrapText="1"/>
    </xf>
    <xf numFmtId="49" fontId="4" fillId="0" borderId="3" xfId="3" applyNumberFormat="1" applyFont="1" applyFill="1" applyBorder="1" applyAlignment="1"/>
    <xf numFmtId="0" fontId="4" fillId="0" borderId="3" xfId="2" applyNumberFormat="1" applyFont="1" applyFill="1" applyBorder="1" applyAlignment="1">
      <alignment wrapText="1"/>
    </xf>
    <xf numFmtId="3" fontId="4" fillId="0" borderId="3" xfId="0" applyNumberFormat="1" applyFont="1" applyBorder="1" applyAlignment="1">
      <alignment horizontal="center"/>
    </xf>
    <xf numFmtId="0" fontId="4" fillId="0" borderId="3" xfId="3" applyFont="1" applyFill="1" applyBorder="1" applyAlignment="1"/>
    <xf numFmtId="3" fontId="4" fillId="0" borderId="3" xfId="0" applyNumberFormat="1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 wrapText="1"/>
    </xf>
    <xf numFmtId="0" fontId="4" fillId="0" borderId="3" xfId="0" applyFont="1" applyBorder="1"/>
    <xf numFmtId="0" fontId="13" fillId="0" borderId="0" xfId="0" applyFont="1"/>
    <xf numFmtId="0" fontId="13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0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4">
    <cellStyle name="Обычный" xfId="0" builtinId="0"/>
    <cellStyle name="Обычный_05_39_26-01" xfId="1"/>
    <cellStyle name="Обычный_Лист1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7"/>
  <sheetViews>
    <sheetView tabSelected="1" workbookViewId="0">
      <selection activeCell="Z34" sqref="Z34"/>
    </sheetView>
  </sheetViews>
  <sheetFormatPr defaultRowHeight="12.75" x14ac:dyDescent="0.2"/>
  <cols>
    <col min="1" max="1" width="15.7109375" customWidth="1"/>
    <col min="2" max="2" width="25.140625" customWidth="1"/>
    <col min="3" max="3" width="23.5703125" customWidth="1"/>
    <col min="4" max="4" width="22.42578125" customWidth="1"/>
    <col min="5" max="5" width="16.5703125" customWidth="1"/>
    <col min="6" max="6" width="18.85546875" customWidth="1"/>
    <col min="7" max="7" width="23.140625" customWidth="1"/>
    <col min="8" max="10" width="23.85546875" customWidth="1"/>
    <col min="11" max="11" width="27" customWidth="1"/>
    <col min="12" max="12" width="15.28515625" bestFit="1" customWidth="1"/>
    <col min="13" max="13" width="29.140625" customWidth="1"/>
    <col min="14" max="15" width="27" customWidth="1"/>
    <col min="16" max="16" width="25.7109375" customWidth="1"/>
    <col min="17" max="17" width="26.140625" customWidth="1"/>
    <col min="18" max="18" width="26.5703125" customWidth="1"/>
    <col min="19" max="19" width="73.7109375" customWidth="1"/>
    <col min="20" max="20" width="59.85546875" customWidth="1"/>
    <col min="21" max="21" width="54" bestFit="1" customWidth="1"/>
    <col min="22" max="22" width="25.42578125" customWidth="1"/>
    <col min="23" max="23" width="21.5703125" customWidth="1"/>
    <col min="24" max="24" width="15.28515625" bestFit="1" customWidth="1"/>
    <col min="25" max="25" width="4" hidden="1" customWidth="1"/>
    <col min="26" max="26" width="12.42578125" bestFit="1" customWidth="1"/>
    <col min="27" max="27" width="24.28515625" customWidth="1"/>
    <col min="28" max="28" width="21.85546875" customWidth="1"/>
    <col min="29" max="29" width="14.42578125" customWidth="1"/>
    <col min="30" max="30" width="13.28515625" customWidth="1"/>
    <col min="32" max="32" width="12.7109375" customWidth="1"/>
    <col min="33" max="33" width="12.42578125" hidden="1" customWidth="1"/>
    <col min="34" max="34" width="14" customWidth="1"/>
  </cols>
  <sheetData>
    <row r="1" spans="1:35" x14ac:dyDescent="0.2">
      <c r="B1" s="1"/>
      <c r="C1" s="1"/>
      <c r="D1" s="1"/>
      <c r="E1" s="1"/>
      <c r="F1" s="1"/>
      <c r="J1" s="30"/>
      <c r="K1" s="30" t="s">
        <v>7</v>
      </c>
      <c r="L1" s="30"/>
      <c r="M1" s="30"/>
      <c r="N1" s="30"/>
      <c r="O1" s="30"/>
      <c r="P1" s="30"/>
      <c r="Q1" s="1"/>
      <c r="R1" s="1"/>
      <c r="S1" s="31" t="s">
        <v>18</v>
      </c>
      <c r="V1" s="1"/>
      <c r="Y1" s="1"/>
      <c r="Z1" s="2"/>
      <c r="AA1" s="1"/>
      <c r="AC1" s="34" t="s">
        <v>18</v>
      </c>
      <c r="AG1" s="32"/>
      <c r="AI1" s="3"/>
    </row>
    <row r="2" spans="1:35" ht="12.75" customHeight="1" x14ac:dyDescent="0.2">
      <c r="B2" s="1"/>
      <c r="C2" s="1"/>
      <c r="D2" s="1"/>
      <c r="E2" s="1"/>
      <c r="F2" s="1"/>
      <c r="K2" s="33" t="s">
        <v>19</v>
      </c>
      <c r="L2" s="33"/>
      <c r="M2" s="33"/>
      <c r="N2" s="33"/>
      <c r="O2" s="33"/>
      <c r="P2" s="33"/>
      <c r="Q2" s="1"/>
      <c r="R2" s="1"/>
      <c r="S2" s="1"/>
      <c r="T2" s="1"/>
      <c r="U2" s="1"/>
      <c r="V2" s="1"/>
      <c r="W2" s="1"/>
      <c r="X2" s="1"/>
      <c r="Y2" s="1"/>
      <c r="Z2" s="4"/>
      <c r="AI2" s="5"/>
    </row>
    <row r="3" spans="1:35" ht="12.75" customHeight="1" x14ac:dyDescent="0.2">
      <c r="B3" s="1"/>
      <c r="C3" s="1"/>
      <c r="D3" s="1"/>
      <c r="E3" s="1"/>
      <c r="F3" s="1"/>
      <c r="J3" s="33"/>
      <c r="K3" s="74" t="s">
        <v>20</v>
      </c>
      <c r="L3" s="74"/>
      <c r="M3" s="29"/>
      <c r="N3" s="29"/>
      <c r="O3" s="29"/>
      <c r="P3" s="33"/>
      <c r="Q3" s="1"/>
      <c r="R3" s="1"/>
      <c r="S3" s="1"/>
      <c r="T3" s="1"/>
      <c r="U3" s="1"/>
      <c r="V3" s="1"/>
      <c r="W3" s="1"/>
      <c r="X3" s="1"/>
      <c r="Y3" s="1"/>
      <c r="Z3" s="4"/>
      <c r="AI3" s="5"/>
    </row>
    <row r="4" spans="1:35" x14ac:dyDescent="0.2">
      <c r="B4" s="1"/>
      <c r="C4" s="1"/>
      <c r="D4" s="1"/>
      <c r="E4" s="1"/>
      <c r="F4" s="1"/>
      <c r="K4" s="34" t="s">
        <v>59</v>
      </c>
      <c r="L4" s="34"/>
      <c r="M4" s="34"/>
      <c r="N4" s="34"/>
      <c r="O4" s="34"/>
      <c r="Q4" s="1"/>
      <c r="R4" s="1"/>
      <c r="S4" s="1"/>
      <c r="T4" s="1"/>
      <c r="U4" s="1"/>
      <c r="V4" s="1"/>
      <c r="W4" s="1"/>
      <c r="X4" s="1"/>
      <c r="Y4" s="1"/>
      <c r="Z4" s="6"/>
      <c r="AC4" s="13"/>
      <c r="AD4" s="14"/>
      <c r="AI4" s="3"/>
    </row>
    <row r="5" spans="1:35" ht="37.5" hidden="1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6"/>
      <c r="AC5" s="74"/>
      <c r="AD5" s="74"/>
    </row>
    <row r="6" spans="1:35" ht="24" customHeight="1" x14ac:dyDescent="0.2"/>
    <row r="7" spans="1:35" ht="13.5" customHeight="1" x14ac:dyDescent="0.25">
      <c r="A7" s="75" t="s">
        <v>8</v>
      </c>
      <c r="B7" s="75"/>
      <c r="C7" s="75"/>
      <c r="D7" s="75"/>
      <c r="E7" s="75"/>
      <c r="F7" s="75"/>
      <c r="G7" s="75"/>
      <c r="H7" s="75"/>
      <c r="I7" s="27"/>
      <c r="J7" s="27"/>
      <c r="K7" s="27"/>
      <c r="L7" s="27"/>
      <c r="M7" s="27"/>
      <c r="N7" s="27"/>
      <c r="O7" s="27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</row>
    <row r="8" spans="1:35" ht="15.75" x14ac:dyDescent="0.25">
      <c r="A8" s="75" t="s">
        <v>9</v>
      </c>
      <c r="B8" s="75"/>
      <c r="C8" s="75"/>
      <c r="D8" s="75"/>
      <c r="E8" s="75"/>
      <c r="F8" s="75"/>
      <c r="G8" s="75"/>
      <c r="H8" s="75"/>
      <c r="I8" s="27"/>
      <c r="J8" s="27"/>
      <c r="K8" s="27"/>
      <c r="L8" s="27"/>
      <c r="M8" s="27"/>
      <c r="N8" s="27"/>
      <c r="O8" s="27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5" x14ac:dyDescent="0.2">
      <c r="A9" s="7"/>
      <c r="AD9" s="8" t="s">
        <v>0</v>
      </c>
    </row>
    <row r="10" spans="1:35" ht="15" customHeight="1" x14ac:dyDescent="0.2">
      <c r="A10" s="76" t="s">
        <v>10</v>
      </c>
      <c r="B10" s="76" t="s">
        <v>11</v>
      </c>
      <c r="C10" s="72" t="s">
        <v>12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9"/>
      <c r="Q10" s="72" t="s">
        <v>12</v>
      </c>
      <c r="R10" s="73"/>
      <c r="S10" s="73"/>
      <c r="T10" s="73"/>
      <c r="U10" s="73"/>
      <c r="V10" s="73" t="s">
        <v>12</v>
      </c>
      <c r="W10" s="73"/>
      <c r="X10" s="28"/>
      <c r="Y10" s="37"/>
      <c r="Z10" s="68" t="s">
        <v>21</v>
      </c>
      <c r="AA10" s="72" t="s">
        <v>58</v>
      </c>
      <c r="AB10" s="73"/>
      <c r="AC10" s="79"/>
      <c r="AD10" s="76" t="s">
        <v>21</v>
      </c>
    </row>
    <row r="11" spans="1:35" ht="15" customHeight="1" x14ac:dyDescent="0.2">
      <c r="A11" s="77"/>
      <c r="B11" s="77"/>
      <c r="C11" s="68" t="s">
        <v>13</v>
      </c>
      <c r="D11" s="72" t="s">
        <v>14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9"/>
      <c r="Q11" s="72" t="s">
        <v>14</v>
      </c>
      <c r="R11" s="73"/>
      <c r="S11" s="73"/>
      <c r="T11" s="73"/>
      <c r="U11" s="73"/>
      <c r="V11" s="73" t="s">
        <v>14</v>
      </c>
      <c r="W11" s="73"/>
      <c r="X11" s="28"/>
      <c r="Y11" s="37"/>
      <c r="Z11" s="68"/>
      <c r="AA11" s="68" t="s">
        <v>14</v>
      </c>
      <c r="AB11" s="68"/>
      <c r="AC11" s="68"/>
      <c r="AD11" s="77"/>
    </row>
    <row r="12" spans="1:35" ht="40.5" customHeight="1" x14ac:dyDescent="0.2">
      <c r="A12" s="77"/>
      <c r="B12" s="77"/>
      <c r="C12" s="68"/>
      <c r="D12" s="81" t="s">
        <v>15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3"/>
      <c r="Q12" s="81" t="s">
        <v>15</v>
      </c>
      <c r="R12" s="82"/>
      <c r="S12" s="82"/>
      <c r="T12" s="82"/>
      <c r="U12" s="82"/>
      <c r="V12" s="38" t="s">
        <v>15</v>
      </c>
      <c r="W12" s="80" t="s">
        <v>16</v>
      </c>
      <c r="X12" s="80"/>
      <c r="Y12" s="80"/>
      <c r="Z12" s="68"/>
      <c r="AA12" s="26" t="s">
        <v>15</v>
      </c>
      <c r="AB12" s="80" t="s">
        <v>16</v>
      </c>
      <c r="AC12" s="80"/>
      <c r="AD12" s="77"/>
    </row>
    <row r="13" spans="1:35" ht="257.25" customHeight="1" x14ac:dyDescent="0.2">
      <c r="A13" s="78"/>
      <c r="B13" s="78"/>
      <c r="C13" s="15" t="s">
        <v>22</v>
      </c>
      <c r="D13" s="15" t="s">
        <v>23</v>
      </c>
      <c r="E13" s="15" t="s">
        <v>24</v>
      </c>
      <c r="F13" s="15" t="s">
        <v>25</v>
      </c>
      <c r="G13" s="39" t="s">
        <v>26</v>
      </c>
      <c r="H13" s="40" t="s">
        <v>27</v>
      </c>
      <c r="I13" s="40" t="s">
        <v>60</v>
      </c>
      <c r="J13" s="40" t="s">
        <v>28</v>
      </c>
      <c r="K13" s="40" t="s">
        <v>29</v>
      </c>
      <c r="L13" s="40" t="s">
        <v>30</v>
      </c>
      <c r="M13" s="40" t="s">
        <v>31</v>
      </c>
      <c r="N13" s="40" t="s">
        <v>32</v>
      </c>
      <c r="O13" s="40" t="s">
        <v>33</v>
      </c>
      <c r="P13" s="39" t="s">
        <v>34</v>
      </c>
      <c r="Q13" s="39" t="s">
        <v>35</v>
      </c>
      <c r="R13" s="39" t="s">
        <v>36</v>
      </c>
      <c r="S13" s="41" t="s">
        <v>37</v>
      </c>
      <c r="T13" s="41" t="s">
        <v>38</v>
      </c>
      <c r="U13" s="42" t="s">
        <v>39</v>
      </c>
      <c r="V13" s="42" t="s">
        <v>40</v>
      </c>
      <c r="W13" s="39" t="s">
        <v>41</v>
      </c>
      <c r="X13" s="39" t="s">
        <v>30</v>
      </c>
      <c r="Y13" s="17"/>
      <c r="Z13" s="68"/>
      <c r="AA13" s="16" t="s">
        <v>3</v>
      </c>
      <c r="AB13" s="16" t="s">
        <v>3</v>
      </c>
      <c r="AC13" s="16" t="s">
        <v>57</v>
      </c>
      <c r="AD13" s="78"/>
    </row>
    <row r="14" spans="1:35" s="44" customFormat="1" ht="15" customHeight="1" x14ac:dyDescent="0.2">
      <c r="A14" s="43">
        <v>1</v>
      </c>
      <c r="B14" s="43">
        <v>2</v>
      </c>
      <c r="C14" s="43">
        <v>3</v>
      </c>
      <c r="D14" s="43">
        <v>4</v>
      </c>
      <c r="E14" s="43">
        <v>5</v>
      </c>
      <c r="F14" s="43">
        <v>6</v>
      </c>
      <c r="G14" s="39">
        <v>7</v>
      </c>
      <c r="H14" s="39">
        <v>8</v>
      </c>
      <c r="I14" s="39">
        <v>9</v>
      </c>
      <c r="J14" s="39">
        <v>10</v>
      </c>
      <c r="K14" s="39">
        <v>11</v>
      </c>
      <c r="L14" s="39">
        <v>12</v>
      </c>
      <c r="M14" s="39">
        <v>13</v>
      </c>
      <c r="N14" s="39">
        <v>14</v>
      </c>
      <c r="O14" s="39">
        <v>15</v>
      </c>
      <c r="P14" s="39">
        <v>16</v>
      </c>
      <c r="Q14" s="39">
        <v>17</v>
      </c>
      <c r="R14" s="39">
        <v>18</v>
      </c>
      <c r="S14" s="39">
        <v>19</v>
      </c>
      <c r="T14" s="39">
        <v>20</v>
      </c>
      <c r="U14" s="39">
        <v>21</v>
      </c>
      <c r="V14" s="39">
        <v>22</v>
      </c>
      <c r="W14" s="39">
        <v>23</v>
      </c>
      <c r="X14" s="39">
        <v>24</v>
      </c>
      <c r="Y14" s="39">
        <v>24</v>
      </c>
      <c r="Z14" s="39">
        <v>25</v>
      </c>
      <c r="AA14" s="39">
        <v>26</v>
      </c>
      <c r="AB14" s="39">
        <v>27</v>
      </c>
      <c r="AC14" s="39">
        <v>28</v>
      </c>
      <c r="AD14" s="39">
        <v>29</v>
      </c>
    </row>
    <row r="15" spans="1:35" ht="31.5" x14ac:dyDescent="0.25">
      <c r="A15" s="45" t="s">
        <v>2</v>
      </c>
      <c r="B15" s="46" t="s">
        <v>42</v>
      </c>
      <c r="C15" s="47">
        <v>14134500</v>
      </c>
      <c r="D15" s="48"/>
      <c r="E15" s="49"/>
      <c r="F15" s="49"/>
      <c r="G15" s="50">
        <v>1132980</v>
      </c>
      <c r="H15" s="51">
        <v>2913937</v>
      </c>
      <c r="I15" s="51">
        <v>2280609</v>
      </c>
      <c r="J15" s="51">
        <v>1544696</v>
      </c>
      <c r="K15" s="51">
        <v>641207</v>
      </c>
      <c r="L15" s="51">
        <v>1708000</v>
      </c>
      <c r="M15" s="51">
        <v>2464565</v>
      </c>
      <c r="N15" s="51">
        <v>235324</v>
      </c>
      <c r="O15" s="51">
        <v>128359</v>
      </c>
      <c r="P15" s="51">
        <v>345298</v>
      </c>
      <c r="Q15" s="51">
        <v>688747</v>
      </c>
      <c r="R15" s="51">
        <v>662634</v>
      </c>
      <c r="S15" s="51">
        <v>190112613</v>
      </c>
      <c r="T15" s="51">
        <v>1659393</v>
      </c>
      <c r="U15" s="51">
        <f>140247700-71021400</f>
        <v>69226300</v>
      </c>
      <c r="V15" s="51">
        <v>2509300</v>
      </c>
      <c r="W15" s="51">
        <v>20197520</v>
      </c>
      <c r="X15" s="52">
        <v>21557500</v>
      </c>
      <c r="Y15" s="53"/>
      <c r="Z15" s="54">
        <f>SUM(C15:X15)</f>
        <v>334143482</v>
      </c>
      <c r="AA15" s="55"/>
      <c r="AB15" s="55"/>
      <c r="AC15" s="56">
        <v>600000</v>
      </c>
      <c r="AD15" s="63">
        <f>AA15+AB15+AC15</f>
        <v>600000</v>
      </c>
    </row>
    <row r="16" spans="1:35" ht="47.25" x14ac:dyDescent="0.25">
      <c r="A16" s="58" t="s">
        <v>43</v>
      </c>
      <c r="B16" s="59" t="s">
        <v>44</v>
      </c>
      <c r="C16" s="18"/>
      <c r="D16" s="60">
        <v>251000</v>
      </c>
      <c r="E16" s="60">
        <v>220000</v>
      </c>
      <c r="F16" s="60">
        <v>30000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54">
        <f>SUM(C16:W16)</f>
        <v>501000</v>
      </c>
      <c r="AA16" s="18"/>
      <c r="AB16" s="18"/>
      <c r="AC16" s="18"/>
      <c r="AD16" s="57"/>
    </row>
    <row r="17" spans="1:36" ht="31.5" x14ac:dyDescent="0.25">
      <c r="A17" s="58" t="s">
        <v>45</v>
      </c>
      <c r="B17" s="59" t="s">
        <v>46</v>
      </c>
      <c r="C17" s="18"/>
      <c r="D17" s="60"/>
      <c r="E17" s="60">
        <v>5000</v>
      </c>
      <c r="F17" s="60"/>
      <c r="G17" s="18"/>
      <c r="H17" s="18"/>
      <c r="I17" s="18"/>
      <c r="J17" s="18"/>
      <c r="K17" s="18"/>
      <c r="L17" s="18">
        <v>25234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54">
        <f>SUM(C17:W17)</f>
        <v>30234</v>
      </c>
      <c r="AA17" s="18"/>
      <c r="AB17" s="18"/>
      <c r="AC17" s="18"/>
      <c r="AD17" s="57"/>
    </row>
    <row r="18" spans="1:36" ht="63" x14ac:dyDescent="0.25">
      <c r="A18" s="58" t="s">
        <v>47</v>
      </c>
      <c r="B18" s="59" t="s">
        <v>48</v>
      </c>
      <c r="C18" s="18"/>
      <c r="D18" s="60"/>
      <c r="E18" s="60">
        <v>10000</v>
      </c>
      <c r="F18" s="60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54">
        <f>SUM(C18:W18)</f>
        <v>10000</v>
      </c>
      <c r="AA18" s="18"/>
      <c r="AB18" s="18"/>
      <c r="AC18" s="18"/>
      <c r="AD18" s="57"/>
    </row>
    <row r="19" spans="1:36" ht="31.5" x14ac:dyDescent="0.25">
      <c r="A19" s="61"/>
      <c r="B19" s="59" t="s">
        <v>49</v>
      </c>
      <c r="C19" s="18"/>
      <c r="D19" s="60"/>
      <c r="E19" s="60"/>
      <c r="F19" s="60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54">
        <f>SUM(C19:W19)</f>
        <v>0</v>
      </c>
      <c r="AA19" s="62">
        <v>1100000</v>
      </c>
      <c r="AB19" s="62">
        <v>2237000</v>
      </c>
      <c r="AC19" s="18"/>
      <c r="AD19" s="63">
        <f>AA19+AB19+AC19</f>
        <v>3337000</v>
      </c>
    </row>
    <row r="20" spans="1:36" s="9" customFormat="1" ht="15" customHeight="1" x14ac:dyDescent="0.25">
      <c r="A20" s="64"/>
      <c r="B20" s="64" t="s">
        <v>17</v>
      </c>
      <c r="C20" s="60">
        <f>SUM(C15:C19)</f>
        <v>14134500</v>
      </c>
      <c r="D20" s="60">
        <f t="shared" ref="D20:AC20" si="0">SUM(D15:D19)</f>
        <v>251000</v>
      </c>
      <c r="E20" s="60">
        <f t="shared" si="0"/>
        <v>235000</v>
      </c>
      <c r="F20" s="60">
        <f t="shared" si="0"/>
        <v>30000</v>
      </c>
      <c r="G20" s="60">
        <f t="shared" si="0"/>
        <v>1132980</v>
      </c>
      <c r="H20" s="60">
        <f t="shared" si="0"/>
        <v>2913937</v>
      </c>
      <c r="I20" s="60">
        <f t="shared" si="0"/>
        <v>2280609</v>
      </c>
      <c r="J20" s="60">
        <f t="shared" si="0"/>
        <v>1544696</v>
      </c>
      <c r="K20" s="60">
        <f t="shared" si="0"/>
        <v>641207</v>
      </c>
      <c r="L20" s="60">
        <f t="shared" si="0"/>
        <v>1733234</v>
      </c>
      <c r="M20" s="60">
        <f t="shared" si="0"/>
        <v>2464565</v>
      </c>
      <c r="N20" s="60">
        <f t="shared" si="0"/>
        <v>235324</v>
      </c>
      <c r="O20" s="60">
        <f t="shared" si="0"/>
        <v>128359</v>
      </c>
      <c r="P20" s="60">
        <f t="shared" si="0"/>
        <v>345298</v>
      </c>
      <c r="Q20" s="60">
        <f t="shared" si="0"/>
        <v>688747</v>
      </c>
      <c r="R20" s="60">
        <f t="shared" si="0"/>
        <v>662634</v>
      </c>
      <c r="S20" s="60">
        <f t="shared" si="0"/>
        <v>190112613</v>
      </c>
      <c r="T20" s="60">
        <f t="shared" si="0"/>
        <v>1659393</v>
      </c>
      <c r="U20" s="60">
        <f t="shared" si="0"/>
        <v>69226300</v>
      </c>
      <c r="V20" s="60">
        <f t="shared" si="0"/>
        <v>2509300</v>
      </c>
      <c r="W20" s="60">
        <f t="shared" si="0"/>
        <v>20197520</v>
      </c>
      <c r="X20" s="60">
        <f t="shared" si="0"/>
        <v>21557500</v>
      </c>
      <c r="Y20" s="60">
        <f t="shared" si="0"/>
        <v>0</v>
      </c>
      <c r="Z20" s="60">
        <f t="shared" si="0"/>
        <v>334684716</v>
      </c>
      <c r="AA20" s="60">
        <f t="shared" si="0"/>
        <v>1100000</v>
      </c>
      <c r="AB20" s="60">
        <f t="shared" si="0"/>
        <v>2237000</v>
      </c>
      <c r="AC20" s="60">
        <f t="shared" si="0"/>
        <v>600000</v>
      </c>
      <c r="AD20" s="63">
        <f>AA20+AB20+AC20</f>
        <v>3937000</v>
      </c>
    </row>
    <row r="21" spans="1:36" ht="26.25" customHeight="1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</row>
    <row r="22" spans="1:36" ht="26.25" customHeight="1" x14ac:dyDescent="0.2">
      <c r="A22" s="19" t="s">
        <v>50</v>
      </c>
      <c r="B22" s="19" t="s">
        <v>51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6" ht="21" customHeight="1" x14ac:dyDescent="0.2">
      <c r="A23" s="19" t="s">
        <v>52</v>
      </c>
      <c r="B23" s="65" t="s">
        <v>61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</row>
    <row r="24" spans="1:36" ht="16.5" customHeight="1" x14ac:dyDescent="0.25">
      <c r="A24" s="19" t="s">
        <v>53</v>
      </c>
      <c r="B24" s="70" t="s">
        <v>54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66"/>
      <c r="N24" s="66"/>
      <c r="O24" s="66"/>
      <c r="P24" s="19"/>
      <c r="Q24" s="19"/>
      <c r="R24" s="19"/>
      <c r="S24" s="19"/>
      <c r="T24" s="19"/>
      <c r="U24" s="19"/>
      <c r="V24" s="71" t="s">
        <v>1</v>
      </c>
      <c r="W24" s="71"/>
      <c r="X24" s="19"/>
      <c r="Y24" s="19"/>
      <c r="Z24" s="19"/>
      <c r="AA24" s="19"/>
      <c r="AB24" s="9" t="s">
        <v>5</v>
      </c>
      <c r="AC24" s="19"/>
      <c r="AD24" s="19"/>
    </row>
    <row r="25" spans="1:36" s="10" customFormat="1" ht="0.75" hidden="1" customHeight="1" x14ac:dyDescent="0.25">
      <c r="A25" s="67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66"/>
      <c r="N25" s="66"/>
      <c r="O25" s="66"/>
      <c r="P25" s="20"/>
      <c r="Q25" s="20"/>
      <c r="R25" s="20"/>
      <c r="S25" s="20"/>
      <c r="T25" s="20"/>
      <c r="U25" s="20"/>
      <c r="X25" s="20"/>
      <c r="Y25" s="20"/>
      <c r="Z25" s="9"/>
      <c r="AA25" s="9"/>
      <c r="AC25" s="9"/>
    </row>
    <row r="26" spans="1:36" s="10" customFormat="1" ht="18.75" customHeight="1" x14ac:dyDescent="0.25">
      <c r="A26" s="21" t="s">
        <v>55</v>
      </c>
      <c r="B26" s="22" t="s">
        <v>56</v>
      </c>
      <c r="C26" s="22"/>
      <c r="D26" s="22"/>
      <c r="E26" s="22"/>
      <c r="F26" s="22"/>
      <c r="G26" s="23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1"/>
      <c r="W26" s="22"/>
      <c r="X26" s="22"/>
      <c r="Y26" s="22"/>
      <c r="Z26" s="22"/>
      <c r="AA26" s="23"/>
      <c r="AB26" s="23"/>
      <c r="AC26" s="23"/>
      <c r="AG26" s="11"/>
      <c r="AI26" s="11"/>
      <c r="AJ26" s="12"/>
    </row>
    <row r="27" spans="1:36" s="10" customFormat="1" ht="19.5" customHeight="1" x14ac:dyDescent="0.25">
      <c r="A27" s="69"/>
      <c r="B27" s="69"/>
      <c r="C27" s="25"/>
      <c r="D27" s="25"/>
      <c r="E27" s="25"/>
      <c r="F27" s="25"/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69" t="s">
        <v>4</v>
      </c>
      <c r="W27" s="69"/>
      <c r="X27" s="25"/>
      <c r="Y27" s="25"/>
      <c r="Z27" s="20"/>
      <c r="AA27" s="9"/>
      <c r="AB27" s="24" t="s">
        <v>6</v>
      </c>
      <c r="AC27" s="9"/>
      <c r="AG27" s="12"/>
      <c r="AH27" s="12"/>
    </row>
  </sheetData>
  <mergeCells count="25">
    <mergeCell ref="K3:L3"/>
    <mergeCell ref="D12:P12"/>
    <mergeCell ref="Q12:U12"/>
    <mergeCell ref="W12:Y12"/>
    <mergeCell ref="D11:P11"/>
    <mergeCell ref="Q11:U11"/>
    <mergeCell ref="V11:W11"/>
    <mergeCell ref="AC5:AD5"/>
    <mergeCell ref="A7:H7"/>
    <mergeCell ref="B10:B13"/>
    <mergeCell ref="C10:P10"/>
    <mergeCell ref="A8:H8"/>
    <mergeCell ref="A10:A13"/>
    <mergeCell ref="V10:W10"/>
    <mergeCell ref="AD10:AD13"/>
    <mergeCell ref="C11:C12"/>
    <mergeCell ref="Z10:Z13"/>
    <mergeCell ref="AA11:AC11"/>
    <mergeCell ref="A27:B27"/>
    <mergeCell ref="V27:W27"/>
    <mergeCell ref="B24:L25"/>
    <mergeCell ref="V24:W24"/>
    <mergeCell ref="Q10:U10"/>
    <mergeCell ref="AA10:AC10"/>
    <mergeCell ref="AB12:AC12"/>
  </mergeCells>
  <phoneticPr fontId="12" type="noConversion"/>
  <pageMargins left="0.55118110236220474" right="0.35433070866141736" top="0.98425196850393704" bottom="0.98425196850393704" header="0.51181102362204722" footer="0.51181102362204722"/>
  <pageSetup paperSize="9" scale="53" fitToWidth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(2)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</dc:creator>
  <cp:lastModifiedBy>Пользователь Windows</cp:lastModifiedBy>
  <cp:lastPrinted>2019-08-12T10:05:04Z</cp:lastPrinted>
  <dcterms:created xsi:type="dcterms:W3CDTF">2016-03-28T13:14:50Z</dcterms:created>
  <dcterms:modified xsi:type="dcterms:W3CDTF">2021-09-28T12:22:26Z</dcterms:modified>
</cp:coreProperties>
</file>